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45" windowWidth="15870" windowHeight="5835"/>
  </bookViews>
  <sheets>
    <sheet name="Résidents" sheetId="1" r:id="rId1"/>
    <sheet name="Professionnels" sheetId="4" r:id="rId2"/>
  </sheets>
  <calcPr calcId="145621"/>
</workbook>
</file>

<file path=xl/calcChain.xml><?xml version="1.0" encoding="utf-8"?>
<calcChain xmlns="http://schemas.openxmlformats.org/spreadsheetml/2006/main">
  <c r="B11" i="4" l="1"/>
  <c r="B12" i="4" s="1"/>
  <c r="C8" i="4"/>
  <c r="B8" i="4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D8" i="1"/>
  <c r="C8" i="1"/>
  <c r="B10" i="1"/>
  <c r="C12" i="4" l="1"/>
  <c r="D8" i="4"/>
  <c r="E8" i="1"/>
  <c r="F8" i="1" s="1"/>
  <c r="G8" i="1"/>
  <c r="B8" i="1"/>
  <c r="D12" i="4" l="1"/>
  <c r="E8" i="4"/>
  <c r="H8" i="1"/>
  <c r="E12" i="4" l="1"/>
  <c r="F8" i="4"/>
  <c r="I8" i="1"/>
  <c r="F12" i="4" l="1"/>
  <c r="G8" i="4"/>
  <c r="J8" i="1"/>
  <c r="G12" i="4" l="1"/>
  <c r="H8" i="4"/>
  <c r="K8" i="1"/>
  <c r="H12" i="4" l="1"/>
  <c r="I8" i="4"/>
  <c r="L8" i="1"/>
  <c r="I12" i="4" l="1"/>
  <c r="J8" i="4"/>
  <c r="M8" i="1"/>
  <c r="J12" i="4" l="1"/>
  <c r="K8" i="4"/>
  <c r="N8" i="1"/>
  <c r="K12" i="4" l="1"/>
  <c r="L8" i="4"/>
  <c r="O8" i="1"/>
  <c r="L12" i="4" l="1"/>
  <c r="M8" i="4"/>
  <c r="P8" i="1"/>
  <c r="M12" i="4" l="1"/>
  <c r="N8" i="4"/>
  <c r="Q8" i="1"/>
  <c r="N12" i="4" l="1"/>
  <c r="O8" i="4"/>
  <c r="R8" i="1"/>
  <c r="O12" i="4" l="1"/>
  <c r="P8" i="4"/>
  <c r="P12" i="4" l="1"/>
  <c r="Q8" i="4"/>
  <c r="Q12" i="4" l="1"/>
  <c r="R8" i="4"/>
  <c r="R12" i="4" s="1"/>
</calcChain>
</file>

<file path=xl/sharedStrings.xml><?xml version="1.0" encoding="utf-8"?>
<sst xmlns="http://schemas.openxmlformats.org/spreadsheetml/2006/main" count="54" uniqueCount="30">
  <si>
    <t>semaine 41</t>
  </si>
  <si>
    <t>semaine 42</t>
  </si>
  <si>
    <t>semaine 43</t>
  </si>
  <si>
    <t>semaine 44</t>
  </si>
  <si>
    <t>semaine 45</t>
  </si>
  <si>
    <t>semaine 46</t>
  </si>
  <si>
    <t>semaine 47</t>
  </si>
  <si>
    <t>semaine 48</t>
  </si>
  <si>
    <t>semaine 49</t>
  </si>
  <si>
    <t>semaine 50</t>
  </si>
  <si>
    <t>semaine 51</t>
  </si>
  <si>
    <t>semaine 52</t>
  </si>
  <si>
    <t>semaine 1</t>
  </si>
  <si>
    <t>semaine 2</t>
  </si>
  <si>
    <t>semaine 3</t>
  </si>
  <si>
    <t>semaine 4</t>
  </si>
  <si>
    <t>semaine 5</t>
  </si>
  <si>
    <t>médecins traitants</t>
  </si>
  <si>
    <t>MEDEC</t>
  </si>
  <si>
    <t>IDEC</t>
  </si>
  <si>
    <t xml:space="preserve">autres </t>
  </si>
  <si>
    <t>Nombre de personnes vaccinées par :</t>
  </si>
  <si>
    <t>total cumulé</t>
  </si>
  <si>
    <t>Taux de couverture vaccinale cumulé</t>
  </si>
  <si>
    <t>Nombre total de résidents de la structure</t>
  </si>
  <si>
    <t xml:space="preserve">médecine du travail </t>
  </si>
  <si>
    <t>Nombre total de professionnels de la structure</t>
  </si>
  <si>
    <t>nombre d'intervenants exterieurs</t>
  </si>
  <si>
    <t>nombre de professionnels en interne</t>
  </si>
  <si>
    <t>p.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</si>
</sst>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/>
    <xf numFmtId="0" fontId="0" fillId="0" borderId="0" xfId="0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3" xfId="0" applyFont="1" applyFill="1" applyBorder="1"/>
    <xf numFmtId="9" fontId="0" fillId="0" borderId="1" xfId="1" applyFont="1" applyBorder="1"/>
    <xf numFmtId="9" fontId="0" fillId="0" borderId="1" xfId="0" applyNumberFormat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Résidents!$A$10</c:f>
              <c:strCache>
                <c:ptCount val="1"/>
                <c:pt idx="0">
                  <c:v>Taux de couverture vaccinale cumulé</c:v>
                </c:pt>
              </c:strCache>
            </c:strRef>
          </c:tx>
          <c:marker>
            <c:symbol val="none"/>
          </c:marker>
          <c:cat>
            <c:strRef>
              <c:f>Résidents!$B$3:$R$3</c:f>
              <c:strCache>
                <c:ptCount val="17"/>
                <c:pt idx="0">
                  <c:v>semaine 41</c:v>
                </c:pt>
                <c:pt idx="1">
                  <c:v>semaine 42</c:v>
                </c:pt>
                <c:pt idx="2">
                  <c:v>semaine 43</c:v>
                </c:pt>
                <c:pt idx="3">
                  <c:v>semaine 44</c:v>
                </c:pt>
                <c:pt idx="4">
                  <c:v>semaine 45</c:v>
                </c:pt>
                <c:pt idx="5">
                  <c:v>semaine 46</c:v>
                </c:pt>
                <c:pt idx="6">
                  <c:v>semaine 47</c:v>
                </c:pt>
                <c:pt idx="7">
                  <c:v>semaine 48</c:v>
                </c:pt>
                <c:pt idx="8">
                  <c:v>semaine 49</c:v>
                </c:pt>
                <c:pt idx="9">
                  <c:v>semaine 50</c:v>
                </c:pt>
                <c:pt idx="10">
                  <c:v>semaine 51</c:v>
                </c:pt>
                <c:pt idx="11">
                  <c:v>semaine 52</c:v>
                </c:pt>
                <c:pt idx="12">
                  <c:v>semaine 1</c:v>
                </c:pt>
                <c:pt idx="13">
                  <c:v>semaine 2</c:v>
                </c:pt>
                <c:pt idx="14">
                  <c:v>semaine 3</c:v>
                </c:pt>
                <c:pt idx="15">
                  <c:v>semaine 4</c:v>
                </c:pt>
                <c:pt idx="16">
                  <c:v>semaine 5</c:v>
                </c:pt>
              </c:strCache>
            </c:strRef>
          </c:cat>
          <c:val>
            <c:numRef>
              <c:f>Résidents!$B$10:$R$10</c:f>
              <c:numCache>
                <c:formatCode>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734848"/>
        <c:axId val="38740736"/>
      </c:lineChart>
      <c:catAx>
        <c:axId val="38734848"/>
        <c:scaling>
          <c:orientation val="minMax"/>
        </c:scaling>
        <c:delete val="0"/>
        <c:axPos val="b"/>
        <c:majorTickMark val="out"/>
        <c:minorTickMark val="none"/>
        <c:tickLblPos val="nextTo"/>
        <c:crossAx val="38740736"/>
        <c:crosses val="autoZero"/>
        <c:auto val="1"/>
        <c:lblAlgn val="ctr"/>
        <c:lblOffset val="100"/>
        <c:noMultiLvlLbl val="0"/>
      </c:catAx>
      <c:valAx>
        <c:axId val="387407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387348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Professionnels!$A$12</c:f>
              <c:strCache>
                <c:ptCount val="1"/>
                <c:pt idx="0">
                  <c:v>Taux de couverture vaccinale cumulé</c:v>
                </c:pt>
              </c:strCache>
            </c:strRef>
          </c:tx>
          <c:marker>
            <c:symbol val="none"/>
          </c:marker>
          <c:cat>
            <c:strRef>
              <c:f>Professionnels!$B$2:$R$2</c:f>
              <c:strCache>
                <c:ptCount val="17"/>
                <c:pt idx="0">
                  <c:v>semaine 41</c:v>
                </c:pt>
                <c:pt idx="1">
                  <c:v>semaine 42</c:v>
                </c:pt>
                <c:pt idx="2">
                  <c:v>semaine 43</c:v>
                </c:pt>
                <c:pt idx="3">
                  <c:v>semaine 44</c:v>
                </c:pt>
                <c:pt idx="4">
                  <c:v>semaine 45</c:v>
                </c:pt>
                <c:pt idx="5">
                  <c:v>semaine 46</c:v>
                </c:pt>
                <c:pt idx="6">
                  <c:v>semaine 47</c:v>
                </c:pt>
                <c:pt idx="7">
                  <c:v>semaine 48</c:v>
                </c:pt>
                <c:pt idx="8">
                  <c:v>semaine 49</c:v>
                </c:pt>
                <c:pt idx="9">
                  <c:v>semaine 50</c:v>
                </c:pt>
                <c:pt idx="10">
                  <c:v>semaine 51</c:v>
                </c:pt>
                <c:pt idx="11">
                  <c:v>semaine 52</c:v>
                </c:pt>
                <c:pt idx="12">
                  <c:v>semaine 1</c:v>
                </c:pt>
                <c:pt idx="13">
                  <c:v>semaine 2</c:v>
                </c:pt>
                <c:pt idx="14">
                  <c:v>semaine 3</c:v>
                </c:pt>
                <c:pt idx="15">
                  <c:v>semaine 4</c:v>
                </c:pt>
                <c:pt idx="16">
                  <c:v>semaine 5</c:v>
                </c:pt>
              </c:strCache>
            </c:strRef>
          </c:cat>
          <c:val>
            <c:numRef>
              <c:f>Professionnels!$B$12:$R$12</c:f>
              <c:numCache>
                <c:formatCode>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35872"/>
        <c:axId val="53537408"/>
      </c:lineChart>
      <c:catAx>
        <c:axId val="5353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53537408"/>
        <c:crosses val="autoZero"/>
        <c:auto val="1"/>
        <c:lblAlgn val="ctr"/>
        <c:lblOffset val="100"/>
        <c:noMultiLvlLbl val="0"/>
      </c:catAx>
      <c:valAx>
        <c:axId val="5353740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535358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236220</xdr:colOff>
      <xdr:row>13</xdr:row>
      <xdr:rowOff>57150</xdr:rowOff>
    </xdr:from>
    <xdr:to>
      <xdr:col>19</xdr:col>
      <xdr:colOff>45720</xdr:colOff>
      <xdr:row>28</xdr:row>
      <xdr:rowOff>57150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0</xdr:row>
      <xdr:rowOff>0</xdr:rowOff>
    </xdr:from>
    <xdr:to>
      <xdr:col>11</xdr:col>
      <xdr:colOff>215265</xdr:colOff>
      <xdr:row>0</xdr:row>
      <xdr:rowOff>477520</xdr:rowOff>
    </xdr:to>
    <xdr:pic>
      <xdr:nvPicPr>
        <xdr:cNvPr id="5" name="Image 4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25" y="0"/>
          <a:ext cx="1186815" cy="477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14</xdr:row>
      <xdr:rowOff>156210</xdr:rowOff>
    </xdr:from>
    <xdr:to>
      <xdr:col>20</xdr:col>
      <xdr:colOff>22860</xdr:colOff>
      <xdr:row>29</xdr:row>
      <xdr:rowOff>156210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showGridLines="0" tabSelected="1" workbookViewId="0">
      <selection activeCell="N2" sqref="N2"/>
    </sheetView>
  </sheetViews>
  <sheetFormatPr baseColWidth="10" defaultRowHeight="15" x14ac:dyDescent="0.25"/>
  <cols>
    <col min="1" max="1" width="16.7109375" customWidth="1"/>
    <col min="2" max="18" width="7.28515625" customWidth="1"/>
  </cols>
  <sheetData>
    <row r="1" spans="1:18" ht="39" customHeight="1" x14ac:dyDescent="0.25"/>
    <row r="2" spans="1:18" s="1" customFormat="1" x14ac:dyDescent="0.25">
      <c r="B2" s="2">
        <v>2019</v>
      </c>
      <c r="N2" s="2">
        <v>2020</v>
      </c>
    </row>
    <row r="3" spans="1:18" s="1" customFormat="1" ht="45" x14ac:dyDescent="0.25">
      <c r="A3" s="2" t="s">
        <v>21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</row>
    <row r="4" spans="1:18" s="1" customFormat="1" ht="30" x14ac:dyDescent="0.25">
      <c r="A4" s="3" t="s">
        <v>17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s="1" customFormat="1" ht="14.45" x14ac:dyDescent="0.3">
      <c r="A5" s="3" t="s">
        <v>18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s="1" customFormat="1" ht="14.45" x14ac:dyDescent="0.3">
      <c r="A6" s="3" t="s">
        <v>19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14.45" x14ac:dyDescent="0.3">
      <c r="A7" s="3" t="s">
        <v>20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x14ac:dyDescent="0.25">
      <c r="A8" s="6" t="s">
        <v>22</v>
      </c>
      <c r="B8" s="5">
        <f>SUM(B4:B7)</f>
        <v>0</v>
      </c>
      <c r="C8" s="5">
        <f>B8+SUM(C4:C7)</f>
        <v>0</v>
      </c>
      <c r="D8" s="5">
        <f>C8+SUM(D4:D7)</f>
        <v>0</v>
      </c>
      <c r="E8" s="5">
        <f t="shared" ref="E8:R8" si="0">D8+SUM(E4:E7)</f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5">
        <f t="shared" si="0"/>
        <v>0</v>
      </c>
      <c r="L8" s="5">
        <f t="shared" si="0"/>
        <v>0</v>
      </c>
      <c r="M8" s="5">
        <f t="shared" si="0"/>
        <v>0</v>
      </c>
      <c r="N8" s="5">
        <f t="shared" si="0"/>
        <v>0</v>
      </c>
      <c r="O8" s="5">
        <f t="shared" si="0"/>
        <v>0</v>
      </c>
      <c r="P8" s="5">
        <f t="shared" si="0"/>
        <v>0</v>
      </c>
      <c r="Q8" s="5">
        <f t="shared" si="0"/>
        <v>0</v>
      </c>
      <c r="R8" s="5">
        <f t="shared" si="0"/>
        <v>0</v>
      </c>
    </row>
    <row r="9" spans="1:18" ht="45" x14ac:dyDescent="0.25">
      <c r="A9" s="9" t="s">
        <v>24</v>
      </c>
      <c r="B9" s="10"/>
    </row>
    <row r="10" spans="1:18" ht="45" x14ac:dyDescent="0.25">
      <c r="A10" s="7" t="s">
        <v>23</v>
      </c>
      <c r="B10" s="16" t="e">
        <f>B8/$B$9</f>
        <v>#DIV/0!</v>
      </c>
      <c r="C10" s="16" t="e">
        <f t="shared" ref="C10:R10" si="1">C8/$B$9</f>
        <v>#DIV/0!</v>
      </c>
      <c r="D10" s="16" t="e">
        <f t="shared" si="1"/>
        <v>#DIV/0!</v>
      </c>
      <c r="E10" s="16" t="e">
        <f t="shared" si="1"/>
        <v>#DIV/0!</v>
      </c>
      <c r="F10" s="16" t="e">
        <f t="shared" si="1"/>
        <v>#DIV/0!</v>
      </c>
      <c r="G10" s="16" t="e">
        <f t="shared" si="1"/>
        <v>#DIV/0!</v>
      </c>
      <c r="H10" s="16" t="e">
        <f t="shared" si="1"/>
        <v>#DIV/0!</v>
      </c>
      <c r="I10" s="16" t="e">
        <f t="shared" si="1"/>
        <v>#DIV/0!</v>
      </c>
      <c r="J10" s="16" t="e">
        <f t="shared" si="1"/>
        <v>#DIV/0!</v>
      </c>
      <c r="K10" s="16" t="e">
        <f t="shared" si="1"/>
        <v>#DIV/0!</v>
      </c>
      <c r="L10" s="16" t="e">
        <f t="shared" si="1"/>
        <v>#DIV/0!</v>
      </c>
      <c r="M10" s="16" t="e">
        <f t="shared" si="1"/>
        <v>#DIV/0!</v>
      </c>
      <c r="N10" s="16" t="e">
        <f t="shared" si="1"/>
        <v>#DIV/0!</v>
      </c>
      <c r="O10" s="16" t="e">
        <f t="shared" si="1"/>
        <v>#DIV/0!</v>
      </c>
      <c r="P10" s="16" t="e">
        <f t="shared" si="1"/>
        <v>#DIV/0!</v>
      </c>
      <c r="Q10" s="16" t="e">
        <f t="shared" si="1"/>
        <v>#DIV/0!</v>
      </c>
      <c r="R10" s="16" t="e">
        <f t="shared" si="1"/>
        <v>#DIV/0!</v>
      </c>
    </row>
    <row r="30" spans="19:19" x14ac:dyDescent="0.25">
      <c r="S30" t="s">
        <v>29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topLeftCell="A10" workbookViewId="0">
      <selection activeCell="A12" activeCellId="1" sqref="A2:R2 A12:R12"/>
    </sheetView>
  </sheetViews>
  <sheetFormatPr baseColWidth="10" defaultRowHeight="15" x14ac:dyDescent="0.25"/>
  <cols>
    <col min="1" max="1" width="16.7109375" customWidth="1"/>
    <col min="2" max="18" width="7.28515625" customWidth="1"/>
  </cols>
  <sheetData>
    <row r="1" spans="1:18" s="1" customFormat="1" ht="14.45" x14ac:dyDescent="0.3">
      <c r="B1" s="2">
        <v>2018</v>
      </c>
      <c r="N1" s="2">
        <v>2019</v>
      </c>
    </row>
    <row r="2" spans="1:18" s="1" customFormat="1" ht="45" x14ac:dyDescent="0.25">
      <c r="A2" s="2" t="s">
        <v>21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</row>
    <row r="3" spans="1:18" s="1" customFormat="1" ht="30" x14ac:dyDescent="0.25">
      <c r="A3" s="3" t="s">
        <v>17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s="1" customFormat="1" ht="14.45" x14ac:dyDescent="0.3">
      <c r="A4" s="3" t="s">
        <v>18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s="1" customFormat="1" ht="14.45" x14ac:dyDescent="0.3">
      <c r="A5" s="3" t="s">
        <v>19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s="1" customFormat="1" ht="15" customHeight="1" x14ac:dyDescent="0.25">
      <c r="A6" s="3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14.45" x14ac:dyDescent="0.3">
      <c r="A7" s="3" t="s">
        <v>20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x14ac:dyDescent="0.25">
      <c r="A8" s="6" t="s">
        <v>22</v>
      </c>
      <c r="B8" s="5">
        <f>SUM(B3:B7)</f>
        <v>0</v>
      </c>
      <c r="C8" s="5">
        <f>B8+SUM(C3:C7)</f>
        <v>0</v>
      </c>
      <c r="D8" s="5">
        <f>C8+SUM(D3:D7)</f>
        <v>0</v>
      </c>
      <c r="E8" s="5">
        <f t="shared" ref="E8:R8" si="0">D8+SUM(E3:E7)</f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5">
        <f t="shared" si="0"/>
        <v>0</v>
      </c>
      <c r="L8" s="5">
        <f t="shared" si="0"/>
        <v>0</v>
      </c>
      <c r="M8" s="5">
        <f t="shared" si="0"/>
        <v>0</v>
      </c>
      <c r="N8" s="5">
        <f t="shared" si="0"/>
        <v>0</v>
      </c>
      <c r="O8" s="5">
        <f t="shared" si="0"/>
        <v>0</v>
      </c>
      <c r="P8" s="5">
        <f t="shared" si="0"/>
        <v>0</v>
      </c>
      <c r="Q8" s="5">
        <f t="shared" si="0"/>
        <v>0</v>
      </c>
      <c r="R8" s="5">
        <f t="shared" si="0"/>
        <v>0</v>
      </c>
    </row>
    <row r="9" spans="1:18" ht="43.15" x14ac:dyDescent="0.3">
      <c r="A9" s="12" t="s">
        <v>28</v>
      </c>
      <c r="B9" s="1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1:18" ht="43.15" x14ac:dyDescent="0.3">
      <c r="A10" s="12" t="s">
        <v>27</v>
      </c>
      <c r="B10" s="1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</row>
    <row r="11" spans="1:18" ht="43.15" x14ac:dyDescent="0.3">
      <c r="A11" s="8" t="s">
        <v>26</v>
      </c>
      <c r="B11" s="14">
        <f>B10+B9</f>
        <v>0</v>
      </c>
    </row>
    <row r="12" spans="1:18" ht="45" x14ac:dyDescent="0.25">
      <c r="A12" s="7" t="s">
        <v>23</v>
      </c>
      <c r="B12" s="15" t="e">
        <f>B8/$B$11</f>
        <v>#DIV/0!</v>
      </c>
      <c r="C12" s="15" t="e">
        <f t="shared" ref="C12:R12" si="1">C8/$B$11</f>
        <v>#DIV/0!</v>
      </c>
      <c r="D12" s="15" t="e">
        <f t="shared" si="1"/>
        <v>#DIV/0!</v>
      </c>
      <c r="E12" s="15" t="e">
        <f t="shared" si="1"/>
        <v>#DIV/0!</v>
      </c>
      <c r="F12" s="15" t="e">
        <f t="shared" si="1"/>
        <v>#DIV/0!</v>
      </c>
      <c r="G12" s="15" t="e">
        <f t="shared" si="1"/>
        <v>#DIV/0!</v>
      </c>
      <c r="H12" s="15" t="e">
        <f t="shared" si="1"/>
        <v>#DIV/0!</v>
      </c>
      <c r="I12" s="15" t="e">
        <f t="shared" si="1"/>
        <v>#DIV/0!</v>
      </c>
      <c r="J12" s="15" t="e">
        <f t="shared" si="1"/>
        <v>#DIV/0!</v>
      </c>
      <c r="K12" s="15" t="e">
        <f t="shared" si="1"/>
        <v>#DIV/0!</v>
      </c>
      <c r="L12" s="15" t="e">
        <f t="shared" si="1"/>
        <v>#DIV/0!</v>
      </c>
      <c r="M12" s="15" t="e">
        <f t="shared" si="1"/>
        <v>#DIV/0!</v>
      </c>
      <c r="N12" s="15" t="e">
        <f t="shared" si="1"/>
        <v>#DIV/0!</v>
      </c>
      <c r="O12" s="15" t="e">
        <f t="shared" si="1"/>
        <v>#DIV/0!</v>
      </c>
      <c r="P12" s="15" t="e">
        <f t="shared" si="1"/>
        <v>#DIV/0!</v>
      </c>
      <c r="Q12" s="15" t="e">
        <f t="shared" si="1"/>
        <v>#DIV/0!</v>
      </c>
      <c r="R12" s="15" t="e">
        <f t="shared" si="1"/>
        <v>#DIV/0!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Résidents</vt:lpstr>
      <vt:lpstr>Professionnels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GILBERT</dc:creator>
  <cp:lastModifiedBy>Utilisateur Windows</cp:lastModifiedBy>
  <dcterms:created xsi:type="dcterms:W3CDTF">2019-01-10T17:19:55Z</dcterms:created>
  <dcterms:modified xsi:type="dcterms:W3CDTF">2019-06-27T14:32:51Z</dcterms:modified>
</cp:coreProperties>
</file>